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irstrandgroup-my.sharepoint.com/personal/f4703588_fnb_co_za/Documents/Documents/Matthew Donnell - F4703588/Scale of Growth/Free Knowledge/Content Collab/Hustle UP/9_Cash flow 101/"/>
    </mc:Choice>
  </mc:AlternateContent>
  <xr:revisionPtr revIDLastSave="1318" documentId="11_F25DC773A252ABDACC104818091F6ADE5BDE58F3" xr6:coauthVersionLast="47" xr6:coauthVersionMax="47" xr10:uidLastSave="{F68BC747-FEE5-41AC-92EB-2A0CB2510C55}"/>
  <bookViews>
    <workbookView xWindow="-108" yWindow="-108" windowWidth="23256" windowHeight="12576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6" r:id="rId5"/>
    <sheet name="Jun" sheetId="7" r:id="rId6"/>
    <sheet name="Jul" sheetId="8" r:id="rId7"/>
    <sheet name="Aug" sheetId="9" r:id="rId8"/>
    <sheet name="Sep" sheetId="10" r:id="rId9"/>
    <sheet name="Oct" sheetId="11" r:id="rId10"/>
    <sheet name="Nov" sheetId="12" r:id="rId11"/>
    <sheet name="Dec" sheetId="13" r:id="rId12"/>
    <sheet name="Income Statement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3" l="1"/>
  <c r="G18" i="13" s="1"/>
  <c r="G21" i="13" s="1"/>
  <c r="G16" i="13"/>
  <c r="F8" i="13"/>
  <c r="G4" i="13"/>
  <c r="F4" i="13"/>
  <c r="G18" i="12"/>
  <c r="G21" i="12" s="1"/>
  <c r="G17" i="12"/>
  <c r="G16" i="12"/>
  <c r="F8" i="12"/>
  <c r="G4" i="12"/>
  <c r="F4" i="12"/>
  <c r="G17" i="11"/>
  <c r="G16" i="11"/>
  <c r="G18" i="11" s="1"/>
  <c r="G21" i="11" s="1"/>
  <c r="F8" i="11"/>
  <c r="G4" i="11"/>
  <c r="F4" i="11"/>
  <c r="G17" i="10"/>
  <c r="G18" i="10" s="1"/>
  <c r="G21" i="10" s="1"/>
  <c r="G16" i="10"/>
  <c r="F8" i="10"/>
  <c r="G4" i="10"/>
  <c r="F4" i="10"/>
  <c r="G18" i="9"/>
  <c r="G21" i="9" s="1"/>
  <c r="G17" i="9"/>
  <c r="G16" i="9"/>
  <c r="F8" i="9"/>
  <c r="G4" i="9"/>
  <c r="F4" i="9"/>
  <c r="G18" i="8"/>
  <c r="G21" i="8" s="1"/>
  <c r="G17" i="8"/>
  <c r="G16" i="8"/>
  <c r="G4" i="8"/>
  <c r="F8" i="8" s="1"/>
  <c r="F4" i="8"/>
  <c r="G17" i="7"/>
  <c r="G16" i="7"/>
  <c r="G18" i="7" s="1"/>
  <c r="G21" i="7" s="1"/>
  <c r="F8" i="7"/>
  <c r="G4" i="7"/>
  <c r="F4" i="7"/>
  <c r="G18" i="6"/>
  <c r="G21" i="6" s="1"/>
  <c r="G17" i="6"/>
  <c r="G16" i="6"/>
  <c r="F8" i="6"/>
  <c r="G4" i="6"/>
  <c r="F4" i="6"/>
  <c r="G17" i="5"/>
  <c r="G16" i="5"/>
  <c r="G18" i="5" s="1"/>
  <c r="G21" i="5" s="1"/>
  <c r="F8" i="5"/>
  <c r="G4" i="5"/>
  <c r="F4" i="5"/>
  <c r="G17" i="4"/>
  <c r="G16" i="4"/>
  <c r="G18" i="4" s="1"/>
  <c r="G21" i="4" s="1"/>
  <c r="F8" i="4"/>
  <c r="G4" i="4"/>
  <c r="F4" i="4"/>
  <c r="G18" i="3"/>
  <c r="G21" i="3" s="1"/>
  <c r="G17" i="3"/>
  <c r="G16" i="3"/>
  <c r="F8" i="3"/>
  <c r="G4" i="3"/>
  <c r="F4" i="3"/>
  <c r="O7" i="14"/>
  <c r="O9" i="14" s="1"/>
  <c r="O10" i="14" s="1"/>
  <c r="N7" i="14"/>
  <c r="N9" i="14" s="1"/>
  <c r="N10" i="14" s="1"/>
  <c r="M7" i="14"/>
  <c r="M9" i="14" s="1"/>
  <c r="M10" i="14" s="1"/>
  <c r="L7" i="14"/>
  <c r="L9" i="14" s="1"/>
  <c r="L10" i="14" s="1"/>
  <c r="K7" i="14"/>
  <c r="K9" i="14" s="1"/>
  <c r="K10" i="14" s="1"/>
  <c r="J7" i="14"/>
  <c r="J9" i="14" s="1"/>
  <c r="J10" i="14" s="1"/>
  <c r="I7" i="14"/>
  <c r="I9" i="14" s="1"/>
  <c r="I10" i="14" s="1"/>
  <c r="H7" i="14"/>
  <c r="H9" i="14" s="1"/>
  <c r="H10" i="14" s="1"/>
  <c r="G7" i="14"/>
  <c r="G9" i="14" s="1"/>
  <c r="G10" i="14" s="1"/>
  <c r="F7" i="14"/>
  <c r="F9" i="14" s="1"/>
  <c r="F10" i="14" s="1"/>
  <c r="E7" i="14"/>
  <c r="E9" i="14" s="1"/>
  <c r="E10" i="14" s="1"/>
  <c r="D7" i="14"/>
  <c r="D9" i="14" s="1"/>
  <c r="L11" i="14" l="1"/>
  <c r="I11" i="14"/>
  <c r="K11" i="14"/>
  <c r="M11" i="14"/>
  <c r="H11" i="14"/>
  <c r="J11" i="14"/>
  <c r="N11" i="14"/>
  <c r="G11" i="14"/>
  <c r="O11" i="14"/>
  <c r="F11" i="14"/>
  <c r="E11" i="14"/>
  <c r="D10" i="14"/>
  <c r="D11" i="14" s="1"/>
  <c r="G17" i="2" l="1"/>
  <c r="G16" i="2"/>
  <c r="F4" i="2"/>
  <c r="G18" i="2" l="1"/>
  <c r="G21" i="2" s="1"/>
  <c r="G4" i="2"/>
  <c r="F8" i="2"/>
</calcChain>
</file>

<file path=xl/sharedStrings.xml><?xml version="1.0" encoding="utf-8"?>
<sst xmlns="http://schemas.openxmlformats.org/spreadsheetml/2006/main" count="340" uniqueCount="90">
  <si>
    <t>-</t>
  </si>
  <si>
    <t>Amount</t>
  </si>
  <si>
    <t>Total Monthly Income</t>
  </si>
  <si>
    <t>Total Monthly Expenses</t>
  </si>
  <si>
    <t>The above are all calculation - Do not edit or delete</t>
  </si>
  <si>
    <t>Payments Received</t>
  </si>
  <si>
    <t>Date</t>
  </si>
  <si>
    <t>Invoice #</t>
  </si>
  <si>
    <t>Payments Made</t>
  </si>
  <si>
    <t xml:space="preserve">Over/ Under </t>
  </si>
  <si>
    <t>Client 1</t>
  </si>
  <si>
    <t>Client 2</t>
  </si>
  <si>
    <t>Client 3</t>
  </si>
  <si>
    <t>Client 4</t>
  </si>
  <si>
    <t>Client 5</t>
  </si>
  <si>
    <t>Debtor collection - Client 2</t>
  </si>
  <si>
    <t>Debtor collection - Client 5</t>
  </si>
  <si>
    <t>#0002</t>
  </si>
  <si>
    <t>#0003</t>
  </si>
  <si>
    <t>#0007</t>
  </si>
  <si>
    <t>#0009</t>
  </si>
  <si>
    <t>#0015</t>
  </si>
  <si>
    <t>#0001</t>
  </si>
  <si>
    <t>#0004</t>
  </si>
  <si>
    <t>Banking Fees</t>
  </si>
  <si>
    <t>Data Charges</t>
  </si>
  <si>
    <t>Cellphone Contract</t>
  </si>
  <si>
    <t>Laptop Contract</t>
  </si>
  <si>
    <t>Advertising</t>
  </si>
  <si>
    <t>Website and Email Service</t>
  </si>
  <si>
    <t>Software Contracts</t>
  </si>
  <si>
    <t>Monthly/Once off</t>
  </si>
  <si>
    <t>Monthly</t>
  </si>
  <si>
    <t>Once Off</t>
  </si>
  <si>
    <t>Business Loan 1</t>
  </si>
  <si>
    <t>Cash Flow Management</t>
  </si>
  <si>
    <t>Opening bank balance</t>
  </si>
  <si>
    <t>Payments received</t>
  </si>
  <si>
    <t>Payments made</t>
  </si>
  <si>
    <t>Closing bank balance</t>
  </si>
  <si>
    <t>=</t>
  </si>
  <si>
    <t>Therefore, the Cash on hand available for the next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</si>
  <si>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</si>
  <si>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</si>
  <si>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</si>
  <si>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</si>
  <si>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</si>
  <si>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</si>
  <si>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</si>
  <si>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</si>
  <si>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</si>
  <si>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</si>
  <si>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</si>
  <si>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</si>
  <si>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Cost of Goods sold (Stock price if applicable)</t>
  </si>
  <si>
    <t>Gross Profit</t>
  </si>
  <si>
    <t>Earnings Before Tax</t>
  </si>
  <si>
    <t>Tax deduction (15% rule)</t>
  </si>
  <si>
    <t>Net Earnings</t>
  </si>
  <si>
    <t>Details</t>
  </si>
  <si>
    <t>Each month is to be completed at month end after the specific month budget has been calculated</t>
  </si>
  <si>
    <t>The only values that are required to be added above are for the Monthly Income - Monthy Expenses and Cost of Goods Sold (See below)</t>
  </si>
  <si>
    <t>Cost of Goods sold would be included in the Monthly expenses for the month aquired - Only add in the cost price for this row if the cost of goods was bought on credit</t>
  </si>
  <si>
    <t>Do not amend or delete any of the coloured rows as these are caluclations set within the template</t>
  </si>
  <si>
    <t>Important Information</t>
  </si>
  <si>
    <t>If there is no cost of goods due to your business being service based then leave the row value as 0.00</t>
  </si>
  <si>
    <t>Financial Summary - 2022</t>
  </si>
  <si>
    <t>Income Statement - Side Hustle Name</t>
  </si>
  <si>
    <t>Monthly Income (Taken from the Cash Flow Monthly section)</t>
  </si>
  <si>
    <t>Monthly Expenses (Taken from the Cash Flow Monthly section)</t>
  </si>
  <si>
    <t>Monthly Income Vs Expenses - December 2022</t>
  </si>
  <si>
    <t>Monthly Income Vs Expenses - November 2022</t>
  </si>
  <si>
    <t>Monthly Income Vs Expenses - October 2022</t>
  </si>
  <si>
    <t>Monthly Income Vs Expenses - September 2022</t>
  </si>
  <si>
    <t>Monthly Income Vs Expenses - August 2022</t>
  </si>
  <si>
    <t>Monthly Income Vs Expenses - July 2022</t>
  </si>
  <si>
    <t>Monthly Income Vs Expenses - June 2022</t>
  </si>
  <si>
    <t>Monthly Income Vs Expenses - May 2022</t>
  </si>
  <si>
    <t>Monthly Income Vs Expenses - April 2022</t>
  </si>
  <si>
    <t>Monthly Income Vs Expenses - March 2022</t>
  </si>
  <si>
    <t>Monthly Income Vs Expenses - February 2022</t>
  </si>
  <si>
    <t>Monthly Income Vs Expenses - January 2022</t>
  </si>
  <si>
    <t>01.01.2022</t>
  </si>
  <si>
    <t>05.01.2022</t>
  </si>
  <si>
    <t>12.01.2022</t>
  </si>
  <si>
    <t>17.01.2022</t>
  </si>
  <si>
    <t>25.01.2022</t>
  </si>
  <si>
    <t>20.01.2022</t>
  </si>
  <si>
    <t>29.01.2022</t>
  </si>
  <si>
    <t>30.01.2022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</si>
</sst>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0000;[Red]#,##0.000000"/>
    <numFmt numFmtId="166" formatCode="0.00;[Red]0.00"/>
  </numFmts>
  <fonts count="24" x14ac:knownFonts="1">
    <font>
      <sz val="11"/>
      <color theme="1"/>
      <name val="Calibri"/>
      <family val="2"/>
      <scheme val="minor"/>
    </font>
    <font>
      <sz val="18"/>
      <color theme="0"/>
      <name val="Levenim MT"/>
    </font>
    <font>
      <b/>
      <sz val="16"/>
      <color theme="0"/>
      <name val="Raleway Medium"/>
      <family val="2"/>
    </font>
    <font>
      <sz val="16"/>
      <color theme="0"/>
      <name val="Raleway Medium"/>
      <family val="2"/>
    </font>
    <font>
      <b/>
      <sz val="16"/>
      <color rgb="FF00B050"/>
      <name val="Raleway Medium"/>
      <family val="2"/>
    </font>
    <font>
      <b/>
      <sz val="16"/>
      <color rgb="FF002060"/>
      <name val="Raleway Medium"/>
      <family val="2"/>
    </font>
    <font>
      <b/>
      <sz val="14"/>
      <color theme="0"/>
      <name val="Raleway"/>
      <family val="2"/>
    </font>
    <font>
      <b/>
      <sz val="18"/>
      <color theme="0"/>
      <name val="Raleway"/>
      <family val="2"/>
    </font>
    <font>
      <b/>
      <sz val="26"/>
      <color theme="0"/>
      <name val="Raleway"/>
      <family val="2"/>
    </font>
    <font>
      <sz val="11"/>
      <color theme="5" tint="-0.249977111117893"/>
      <name val="Raleway Light"/>
      <family val="2"/>
    </font>
    <font>
      <sz val="14"/>
      <color theme="0"/>
      <name val="Raleway Medium"/>
      <family val="2"/>
    </font>
    <font>
      <b/>
      <sz val="14"/>
      <color theme="0"/>
      <name val="Raleway Medium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Raleway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Raleway"/>
      <family val="2"/>
    </font>
    <font>
      <sz val="14"/>
      <color theme="0"/>
      <name val="Raleway"/>
      <family val="2"/>
    </font>
    <font>
      <sz val="16"/>
      <color theme="0"/>
      <name val="Calibri"/>
      <family val="2"/>
      <scheme val="minor"/>
    </font>
    <font>
      <sz val="11"/>
      <color theme="1"/>
      <name val="Raleway"/>
      <family val="2"/>
    </font>
    <font>
      <sz val="12"/>
      <color rgb="FF002060"/>
      <name val="Raleway"/>
      <family val="2"/>
    </font>
    <font>
      <b/>
      <sz val="10"/>
      <color theme="4" tint="0.39997558519241921"/>
      <name val="Raleway"/>
      <family val="2"/>
    </font>
    <font>
      <sz val="11"/>
      <color theme="9" tint="-0.499984740745262"/>
      <name val="Raleway"/>
      <family val="2"/>
    </font>
    <font>
      <sz val="14"/>
      <color theme="9" tint="-0.499984740745262"/>
      <name val="Raleway Medium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164" fontId="0" fillId="2" borderId="0" xfId="0" applyNumberForma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0" fillId="2" borderId="0" xfId="0" applyFill="1" applyBorder="1"/>
    <xf numFmtId="165" fontId="7" fillId="4" borderId="4" xfId="0" applyNumberFormat="1" applyFont="1" applyFill="1" applyBorder="1" applyAlignment="1">
      <alignment vertical="center"/>
    </xf>
    <xf numFmtId="165" fontId="7" fillId="4" borderId="6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right" vertical="center"/>
    </xf>
    <xf numFmtId="164" fontId="0" fillId="7" borderId="0" xfId="0" applyNumberFormat="1" applyFill="1" applyAlignment="1">
      <alignment horizontal="right" vertical="center"/>
    </xf>
    <xf numFmtId="0" fontId="0" fillId="2" borderId="13" xfId="0" applyFill="1" applyBorder="1"/>
    <xf numFmtId="0" fontId="0" fillId="2" borderId="14" xfId="0" applyFill="1" applyBorder="1"/>
    <xf numFmtId="164" fontId="0" fillId="2" borderId="13" xfId="0" applyNumberFormat="1" applyFill="1" applyBorder="1" applyAlignment="1">
      <alignment horizontal="right" vertical="center"/>
    </xf>
    <xf numFmtId="164" fontId="0" fillId="2" borderId="14" xfId="0" applyNumberFormat="1" applyFill="1" applyBorder="1" applyAlignment="1">
      <alignment horizontal="right" vertical="center"/>
    </xf>
    <xf numFmtId="0" fontId="13" fillId="4" borderId="12" xfId="0" applyFont="1" applyFill="1" applyBorder="1"/>
    <xf numFmtId="164" fontId="13" fillId="4" borderId="12" xfId="0" applyNumberFormat="1" applyFont="1" applyFill="1" applyBorder="1" applyAlignment="1">
      <alignment horizontal="right" vertical="center"/>
    </xf>
    <xf numFmtId="164" fontId="12" fillId="3" borderId="0" xfId="0" applyNumberFormat="1" applyFont="1" applyFill="1" applyAlignment="1">
      <alignment horizontal="center"/>
    </xf>
    <xf numFmtId="0" fontId="15" fillId="2" borderId="0" xfId="0" applyFont="1" applyFill="1"/>
    <xf numFmtId="166" fontId="16" fillId="2" borderId="28" xfId="0" applyNumberFormat="1" applyFont="1" applyFill="1" applyBorder="1" applyAlignment="1">
      <alignment horizontal="center" vertical="center"/>
    </xf>
    <xf numFmtId="166" fontId="16" fillId="2" borderId="29" xfId="0" applyNumberFormat="1" applyFont="1" applyFill="1" applyBorder="1" applyAlignment="1">
      <alignment horizontal="center" vertical="center"/>
    </xf>
    <xf numFmtId="166" fontId="16" fillId="13" borderId="32" xfId="0" applyNumberFormat="1" applyFont="1" applyFill="1" applyBorder="1" applyAlignment="1">
      <alignment horizontal="center" vertical="center"/>
    </xf>
    <xf numFmtId="166" fontId="16" fillId="13" borderId="33" xfId="0" applyNumberFormat="1" applyFont="1" applyFill="1" applyBorder="1" applyAlignment="1">
      <alignment horizontal="center" vertical="center"/>
    </xf>
    <xf numFmtId="166" fontId="16" fillId="2" borderId="32" xfId="0" applyNumberFormat="1" applyFont="1" applyFill="1" applyBorder="1" applyAlignment="1">
      <alignment horizontal="center" vertical="center"/>
    </xf>
    <xf numFmtId="166" fontId="16" fillId="2" borderId="33" xfId="0" applyNumberFormat="1" applyFont="1" applyFill="1" applyBorder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18" fillId="2" borderId="0" xfId="0" applyFont="1" applyFill="1"/>
    <xf numFmtId="166" fontId="16" fillId="14" borderId="32" xfId="0" applyNumberFormat="1" applyFont="1" applyFill="1" applyBorder="1" applyAlignment="1">
      <alignment horizontal="center" vertical="center"/>
    </xf>
    <xf numFmtId="166" fontId="17" fillId="3" borderId="32" xfId="0" applyNumberFormat="1" applyFont="1" applyFill="1" applyBorder="1" applyAlignment="1">
      <alignment horizontal="center" vertical="center"/>
    </xf>
    <xf numFmtId="166" fontId="17" fillId="3" borderId="33" xfId="0" applyNumberFormat="1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166" fontId="16" fillId="14" borderId="33" xfId="0" applyNumberFormat="1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166" fontId="16" fillId="2" borderId="42" xfId="0" applyNumberFormat="1" applyFont="1" applyFill="1" applyBorder="1" applyAlignment="1">
      <alignment horizontal="center" vertical="center"/>
    </xf>
    <xf numFmtId="166" fontId="16" fillId="13" borderId="36" xfId="0" applyNumberFormat="1" applyFont="1" applyFill="1" applyBorder="1" applyAlignment="1">
      <alignment horizontal="center" vertical="center"/>
    </xf>
    <xf numFmtId="166" fontId="16" fillId="2" borderId="36" xfId="0" applyNumberFormat="1" applyFont="1" applyFill="1" applyBorder="1" applyAlignment="1">
      <alignment horizontal="center" vertical="center"/>
    </xf>
    <xf numFmtId="166" fontId="16" fillId="14" borderId="36" xfId="0" applyNumberFormat="1" applyFont="1" applyFill="1" applyBorder="1" applyAlignment="1">
      <alignment horizontal="center" vertical="center"/>
    </xf>
    <xf numFmtId="166" fontId="17" fillId="3" borderId="36" xfId="0" applyNumberFormat="1" applyFont="1" applyFill="1" applyBorder="1" applyAlignment="1">
      <alignment horizontal="center" vertical="center"/>
    </xf>
    <xf numFmtId="9" fontId="21" fillId="14" borderId="4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6" fontId="16" fillId="2" borderId="41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22" fillId="15" borderId="0" xfId="0" applyFont="1" applyFill="1"/>
    <xf numFmtId="0" fontId="1" fillId="3" borderId="0" xfId="0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10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164" fontId="4" fillId="10" borderId="7" xfId="0" applyNumberFormat="1" applyFont="1" applyFill="1" applyBorder="1" applyAlignment="1">
      <alignment horizontal="center" vertical="center"/>
    </xf>
    <xf numFmtId="164" fontId="4" fillId="10" borderId="11" xfId="0" applyNumberFormat="1" applyFont="1" applyFill="1" applyBorder="1" applyAlignment="1">
      <alignment horizontal="center" vertical="center"/>
    </xf>
    <xf numFmtId="164" fontId="5" fillId="11" borderId="5" xfId="0" applyNumberFormat="1" applyFont="1" applyFill="1" applyBorder="1" applyAlignment="1">
      <alignment horizontal="center" vertical="center"/>
    </xf>
    <xf numFmtId="164" fontId="5" fillId="11" borderId="4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6" fillId="13" borderId="30" xfId="0" applyFont="1" applyFill="1" applyBorder="1" applyAlignment="1">
      <alignment horizontal="center" vertical="center" wrapText="1"/>
    </xf>
    <xf numFmtId="0" fontId="16" fillId="13" borderId="31" xfId="0" applyFont="1" applyFill="1" applyBorder="1" applyAlignment="1">
      <alignment horizontal="center" vertical="center" wrapText="1"/>
    </xf>
    <xf numFmtId="0" fontId="16" fillId="13" borderId="33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9" fillId="7" borderId="39" xfId="0" applyFont="1" applyFill="1" applyBorder="1" applyAlignment="1">
      <alignment horizontal="center"/>
    </xf>
    <xf numFmtId="0" fontId="19" fillId="7" borderId="40" xfId="0" applyFont="1" applyFill="1" applyBorder="1" applyAlignment="1">
      <alignment horizontal="center"/>
    </xf>
    <xf numFmtId="0" fontId="19" fillId="7" borderId="29" xfId="0" applyFont="1" applyFill="1" applyBorder="1" applyAlignment="1">
      <alignment horizontal="center"/>
    </xf>
    <xf numFmtId="0" fontId="16" fillId="2" borderId="34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14" borderId="35" xfId="0" applyFont="1" applyFill="1" applyBorder="1" applyAlignment="1">
      <alignment horizontal="left" vertical="center" wrapText="1" indent="1"/>
    </xf>
    <xf numFmtId="0" fontId="16" fillId="14" borderId="0" xfId="0" applyFont="1" applyFill="1" applyBorder="1" applyAlignment="1">
      <alignment horizontal="left" vertical="center" wrapText="1" inden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16" borderId="21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23" xfId="0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/>
    </xf>
    <xf numFmtId="0" fontId="19" fillId="7" borderId="25" xfId="0" applyFont="1" applyFill="1" applyBorder="1" applyAlignment="1">
      <alignment horizontal="center"/>
    </xf>
    <xf numFmtId="0" fontId="19" fillId="7" borderId="26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2B3C634C-64CA-4C0C-8078-DD08219963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0535470" y="1315701"/>
          <a:ext cx="917389" cy="60453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36370FD7-3066-4895-BCC6-0DAC854625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9D3D6DC4-DE33-4C10-A50B-4923D04BE5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5AE482A4-DA8C-420B-B18D-27187A29C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D38B55C6-5DB9-4B9F-BDC2-8FFC8B385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E452B4C1-6FE4-48ED-A8DE-36AA27BA29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19D56943-E8C5-4FBE-84EE-869097B622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CCAFF5A9-BDDB-46FE-A0A7-3D6BF72223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EF79B178-3EC9-43E6-AE63-59E0547988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5EA53F4E-0EE0-4F60-8450-47E0C08502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F4E9E209-BCDA-436F-9556-6B3C892BA3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6E67F56F-0F78-40D0-884E-D895F39C67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BB789E0E-88FC-4D8A-8F3A-5A8BD68A60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E3E17034-B7FE-45CE-AF74-3B5D6885F7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A241641E-7F08-4D46-8B9E-EBC85434CC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4160372A-43BE-4E3C-BEC1-B19131A9BC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3AB22CC5-E2F7-4DE9-ADE3-C0678ABB09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8863CD63-CA9A-4639-B087-13B8993FCD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99965546-4F86-42E8-A725-034708A9E4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127BD42A-D21F-4A5A-AF5E-FCD0BC4418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AAAD0B25-52A1-4B21-9A01-BB385A68DE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4" name="Picture 3">
          <a:extLst>
            <a:ext uri="{FF2B5EF4-FFF2-40B4-BE49-F238E27FC236}">
              <a16:creationId xmlns:a16="http://schemas.microsoft.com/office/drawing/2014/main" id="{A3E6D11B-7ED4-43F9-A33F-BFC46BD66B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28050" y="1216641"/>
          <a:ext cx="917389" cy="604539"/>
        </a:xfrm>
        <a:prstGeom prst="rect">
          <a:avLst/>
        </a:prstGeom>
      </xdr:spPr>
    </xdr:pic>
    <xdr:clientData/>
  </xdr:oneCellAnchor>
  <xdr:oneCellAnchor>
    <xdr:from>
      <xdr:col>6</xdr:col>
      <xdr:colOff>461830</xdr:colOff>
      <xdr:row>5</xdr:row>
      <xdr:rowOff>20301</xdr:rowOff>
    </xdr:from>
    <xdr:ext cx="917389" cy="604539"/>
    <xdr:pic>
      <xdr:nvPicPr>
        <xdr:cNvPr id="3" name="Picture 2">
          <a:extLst>
            <a:ext uri="{FF2B5EF4-FFF2-40B4-BE49-F238E27FC236}">
              <a16:creationId xmlns:a16="http://schemas.microsoft.com/office/drawing/2014/main" id="{9EF08A68-F4E0-4538-9BBB-6DC94C29D0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2898" r="21667" b="17385"/>
        <a:stretch/>
      </xdr:blipFill>
      <xdr:spPr>
        <a:xfrm>
          <a:off x="12196630" y="1216641"/>
          <a:ext cx="917389" cy="6045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E068-860A-4D86-918A-640920525277}">
  <dimension ref="A1:H25"/>
  <sheetViews>
    <sheetView tabSelected="1" workbookViewId="0">
      <selection sqref="A1:D1"/>
    </sheetView>
  </sheetViews>
  <sheetFormatPr defaultRowHeight="14.4" x14ac:dyDescent="0.3"/>
  <cols>
    <col min="1" max="1" width="49.33203125" style="2" customWidth="1"/>
    <col min="2" max="2" width="28.33203125" style="4" customWidth="1"/>
    <col min="3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81</v>
      </c>
      <c r="B1" s="54"/>
      <c r="C1" s="54"/>
      <c r="D1" s="54"/>
    </row>
    <row r="2" spans="1:8" ht="13.2" customHeight="1" x14ac:dyDescent="0.3">
      <c r="A2" s="12"/>
      <c r="B2" s="17"/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 t="s">
        <v>10</v>
      </c>
      <c r="B4" s="16" t="s">
        <v>82</v>
      </c>
      <c r="C4" s="16" t="s">
        <v>17</v>
      </c>
      <c r="D4" s="19">
        <v>1500</v>
      </c>
      <c r="F4" s="65">
        <f>SUM(D4:D13)</f>
        <v>8000</v>
      </c>
      <c r="G4" s="67">
        <f>SUM(D15:D25)</f>
        <v>4600</v>
      </c>
    </row>
    <row r="5" spans="1:8" ht="13.2" customHeight="1" x14ac:dyDescent="0.3">
      <c r="A5" s="12" t="s">
        <v>11</v>
      </c>
      <c r="B5" s="17" t="s">
        <v>83</v>
      </c>
      <c r="C5" s="17" t="s">
        <v>18</v>
      </c>
      <c r="D5" s="18">
        <v>2000</v>
      </c>
      <c r="F5" s="66"/>
      <c r="G5" s="68"/>
    </row>
    <row r="6" spans="1:8" ht="13.2" customHeight="1" x14ac:dyDescent="0.3">
      <c r="A6" s="16" t="s">
        <v>12</v>
      </c>
      <c r="B6" s="16" t="s">
        <v>84</v>
      </c>
      <c r="C6" s="16" t="s">
        <v>19</v>
      </c>
      <c r="D6" s="19">
        <v>1000</v>
      </c>
      <c r="F6" s="69" t="s">
        <v>9</v>
      </c>
      <c r="G6" s="10"/>
    </row>
    <row r="7" spans="1:8" ht="13.2" customHeight="1" x14ac:dyDescent="0.3">
      <c r="A7" s="12" t="s">
        <v>13</v>
      </c>
      <c r="B7" s="17" t="s">
        <v>85</v>
      </c>
      <c r="C7" s="17" t="s">
        <v>20</v>
      </c>
      <c r="D7" s="18">
        <v>1500</v>
      </c>
      <c r="F7" s="70"/>
      <c r="G7" s="11"/>
    </row>
    <row r="8" spans="1:8" ht="13.2" customHeight="1" x14ac:dyDescent="0.3">
      <c r="A8" s="16" t="s">
        <v>14</v>
      </c>
      <c r="B8" s="16" t="s">
        <v>86</v>
      </c>
      <c r="C8" s="16" t="s">
        <v>21</v>
      </c>
      <c r="D8" s="19">
        <v>500</v>
      </c>
      <c r="F8" s="57" t="str">
        <f>IMSUB(F4,G4)</f>
        <v>3400</v>
      </c>
      <c r="G8" s="8"/>
    </row>
    <row r="9" spans="1:8" ht="13.2" customHeight="1" x14ac:dyDescent="0.3">
      <c r="A9" s="12" t="s">
        <v>15</v>
      </c>
      <c r="B9" s="17" t="s">
        <v>87</v>
      </c>
      <c r="C9" s="17" t="s">
        <v>22</v>
      </c>
      <c r="D9" s="18">
        <v>1000</v>
      </c>
      <c r="F9" s="58"/>
      <c r="G9" s="9"/>
    </row>
    <row r="10" spans="1:8" ht="13.2" customHeight="1" x14ac:dyDescent="0.3">
      <c r="A10" s="16" t="s">
        <v>16</v>
      </c>
      <c r="B10" s="16" t="s">
        <v>88</v>
      </c>
      <c r="C10" s="16" t="s">
        <v>23</v>
      </c>
      <c r="D10" s="19">
        <v>500</v>
      </c>
      <c r="F10" s="59" t="s">
        <v>4</v>
      </c>
      <c r="G10" s="60"/>
    </row>
    <row r="11" spans="1:8" ht="13.2" customHeight="1" x14ac:dyDescent="0.3">
      <c r="A11" s="12" t="s">
        <v>0</v>
      </c>
      <c r="B11" s="17" t="s">
        <v>0</v>
      </c>
      <c r="C11" s="17" t="s">
        <v>0</v>
      </c>
      <c r="D11" s="18" t="s">
        <v>0</v>
      </c>
      <c r="F11" s="7"/>
      <c r="G11" s="7"/>
    </row>
    <row r="12" spans="1:8" ht="13.2" customHeight="1" x14ac:dyDescent="0.3">
      <c r="A12" s="16" t="s">
        <v>0</v>
      </c>
      <c r="B12" s="16" t="s">
        <v>0</v>
      </c>
      <c r="C12" s="16" t="s">
        <v>0</v>
      </c>
      <c r="D12" s="19" t="s">
        <v>0</v>
      </c>
      <c r="F12" s="7"/>
      <c r="G12" s="7"/>
    </row>
    <row r="13" spans="1:8" ht="13.2" customHeight="1" x14ac:dyDescent="0.3">
      <c r="A13" s="12"/>
      <c r="B13" s="17"/>
    </row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A15" s="12" t="s">
        <v>24</v>
      </c>
      <c r="B15" s="17" t="s">
        <v>89</v>
      </c>
      <c r="C15" s="17" t="s">
        <v>32</v>
      </c>
      <c r="D15" s="18">
        <v>250</v>
      </c>
      <c r="F15" s="20" t="s">
        <v>36</v>
      </c>
      <c r="G15" s="22">
        <v>15000</v>
      </c>
    </row>
    <row r="16" spans="1:8" ht="16.8" customHeight="1" x14ac:dyDescent="0.3">
      <c r="A16" s="13" t="s">
        <v>27</v>
      </c>
      <c r="B16" s="16" t="s">
        <v>89</v>
      </c>
      <c r="C16" s="16" t="s">
        <v>32</v>
      </c>
      <c r="D16" s="19">
        <v>450</v>
      </c>
      <c r="F16" s="21" t="s">
        <v>37</v>
      </c>
      <c r="G16" s="23">
        <f>SUM(D4:D13)</f>
        <v>8000</v>
      </c>
    </row>
    <row r="17" spans="1:7" ht="16.8" customHeight="1" thickBot="1" x14ac:dyDescent="0.35">
      <c r="A17" s="12" t="s">
        <v>25</v>
      </c>
      <c r="B17" s="17" t="s">
        <v>89</v>
      </c>
      <c r="C17" s="17" t="s">
        <v>32</v>
      </c>
      <c r="D17" s="18">
        <v>500</v>
      </c>
      <c r="F17" s="21" t="s">
        <v>38</v>
      </c>
      <c r="G17" s="23">
        <f>SUM(D15:D25)</f>
        <v>4600</v>
      </c>
    </row>
    <row r="18" spans="1:7" ht="16.8" customHeight="1" thickBot="1" x14ac:dyDescent="0.35">
      <c r="A18" s="13" t="s">
        <v>26</v>
      </c>
      <c r="B18" s="16" t="s">
        <v>89</v>
      </c>
      <c r="C18" s="16" t="s">
        <v>32</v>
      </c>
      <c r="D18" s="19">
        <v>400</v>
      </c>
      <c r="F18" s="24" t="s">
        <v>39</v>
      </c>
      <c r="G18" s="25">
        <f>SUM(G15,+G16,-G17)</f>
        <v>18400</v>
      </c>
    </row>
    <row r="19" spans="1:7" ht="16.8" customHeight="1" x14ac:dyDescent="0.3">
      <c r="A19" s="12" t="s">
        <v>28</v>
      </c>
      <c r="B19" s="17" t="s">
        <v>89</v>
      </c>
      <c r="C19" s="17" t="s">
        <v>33</v>
      </c>
      <c r="D19" s="18">
        <v>500</v>
      </c>
    </row>
    <row r="20" spans="1:7" ht="16.8" customHeight="1" x14ac:dyDescent="0.3">
      <c r="A20" s="13" t="s">
        <v>29</v>
      </c>
      <c r="B20" s="16" t="s">
        <v>89</v>
      </c>
      <c r="C20" s="16" t="s">
        <v>32</v>
      </c>
      <c r="D20" s="19">
        <v>200</v>
      </c>
      <c r="F20" s="53" t="s">
        <v>41</v>
      </c>
      <c r="G20" s="53"/>
    </row>
    <row r="21" spans="1:7" ht="16.8" customHeight="1" x14ac:dyDescent="0.35">
      <c r="A21" s="12" t="s">
        <v>30</v>
      </c>
      <c r="B21" s="17" t="s">
        <v>89</v>
      </c>
      <c r="C21" s="17" t="s">
        <v>32</v>
      </c>
      <c r="D21" s="18">
        <v>800</v>
      </c>
      <c r="F21" s="52" t="s">
        <v>40</v>
      </c>
      <c r="G21" s="26">
        <f>SUM(G18)</f>
        <v>18400</v>
      </c>
    </row>
    <row r="22" spans="1:7" ht="16.8" customHeight="1" x14ac:dyDescent="0.3">
      <c r="A22" s="16" t="s">
        <v>34</v>
      </c>
      <c r="B22" s="16" t="s">
        <v>89</v>
      </c>
      <c r="C22" s="16" t="s">
        <v>32</v>
      </c>
      <c r="D22" s="19">
        <v>1500</v>
      </c>
    </row>
    <row r="23" spans="1:7" ht="16.8" customHeight="1" x14ac:dyDescent="0.3">
      <c r="A23" s="12" t="s">
        <v>0</v>
      </c>
      <c r="B23" s="17" t="s">
        <v>0</v>
      </c>
      <c r="C23" s="17" t="s">
        <v>0</v>
      </c>
      <c r="D23" s="18" t="s">
        <v>0</v>
      </c>
    </row>
    <row r="24" spans="1:7" ht="16.8" customHeight="1" x14ac:dyDescent="0.3">
      <c r="A24" s="16" t="s">
        <v>0</v>
      </c>
      <c r="B24" s="16" t="s">
        <v>0</v>
      </c>
      <c r="C24" s="16" t="s">
        <v>0</v>
      </c>
      <c r="D24" s="19" t="s">
        <v>0</v>
      </c>
    </row>
    <row r="25" spans="1:7" x14ac:dyDescent="0.3">
      <c r="A25" s="12"/>
      <c r="B25" s="17"/>
    </row>
  </sheetData>
  <mergeCells count="9">
    <mergeCell ref="A1:D1"/>
    <mergeCell ref="F14:G14"/>
    <mergeCell ref="F8:F9"/>
    <mergeCell ref="F10:G10"/>
    <mergeCell ref="F2:F3"/>
    <mergeCell ref="G2:G3"/>
    <mergeCell ref="F4:F5"/>
    <mergeCell ref="G4:G5"/>
    <mergeCell ref="F6:F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83B7-8E10-4FCE-B1BD-23B665FA0FA0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72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75E1-7BE7-414A-AF28-1ABE32501B80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71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9355-71DA-42E0-9C1C-1CF92B458962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70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6E8D-108A-4E99-AFF4-04602499EBF4}">
  <dimension ref="A1:O18"/>
  <sheetViews>
    <sheetView workbookViewId="0">
      <selection activeCell="A17" sqref="A17:O17"/>
    </sheetView>
  </sheetViews>
  <sheetFormatPr defaultRowHeight="14.4" x14ac:dyDescent="0.3"/>
  <cols>
    <col min="1" max="1" width="12.88671875" style="12" customWidth="1"/>
    <col min="2" max="2" width="14.109375" style="12" customWidth="1"/>
    <col min="3" max="3" width="14.44140625" style="12" customWidth="1"/>
    <col min="4" max="4" width="13.6640625" style="34" customWidth="1"/>
    <col min="5" max="15" width="13.6640625" style="1" customWidth="1"/>
    <col min="16" max="16384" width="8.88671875" style="1"/>
  </cols>
  <sheetData>
    <row r="1" spans="1:15" ht="32.4" customHeight="1" x14ac:dyDescent="0.3">
      <c r="A1" s="77" t="s">
        <v>66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5" ht="24.6" customHeight="1" thickBot="1" x14ac:dyDescent="0.35">
      <c r="A2" s="80" t="s">
        <v>67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1:15" s="35" customFormat="1" ht="7.8" customHeight="1" thickBot="1" x14ac:dyDescent="0.45">
      <c r="A3" s="12"/>
      <c r="B3" s="12"/>
      <c r="C3" s="12"/>
      <c r="D3" s="34"/>
      <c r="E3" s="1"/>
      <c r="F3" s="1"/>
      <c r="G3" s="1"/>
      <c r="H3" s="1"/>
    </row>
    <row r="4" spans="1:15" s="27" customFormat="1" ht="21.6" thickBot="1" x14ac:dyDescent="0.45">
      <c r="A4" s="74" t="s">
        <v>59</v>
      </c>
      <c r="B4" s="75"/>
      <c r="C4" s="76"/>
      <c r="D4" s="41" t="s">
        <v>42</v>
      </c>
      <c r="E4" s="39" t="s">
        <v>43</v>
      </c>
      <c r="F4" s="39" t="s">
        <v>44</v>
      </c>
      <c r="G4" s="39" t="s">
        <v>45</v>
      </c>
      <c r="H4" s="39" t="s">
        <v>46</v>
      </c>
      <c r="I4" s="39" t="s">
        <v>47</v>
      </c>
      <c r="J4" s="39" t="s">
        <v>48</v>
      </c>
      <c r="K4" s="39" t="s">
        <v>49</v>
      </c>
      <c r="L4" s="39" t="s">
        <v>50</v>
      </c>
      <c r="M4" s="39" t="s">
        <v>51</v>
      </c>
      <c r="N4" s="39" t="s">
        <v>52</v>
      </c>
      <c r="O4" s="39" t="s">
        <v>53</v>
      </c>
    </row>
    <row r="5" spans="1:15" ht="33.6" customHeight="1" x14ac:dyDescent="0.3">
      <c r="A5" s="83" t="s">
        <v>68</v>
      </c>
      <c r="B5" s="84"/>
      <c r="C5" s="85"/>
      <c r="D5" s="49">
        <v>8000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33.6" customHeight="1" thickBot="1" x14ac:dyDescent="0.35">
      <c r="A6" s="86" t="s">
        <v>54</v>
      </c>
      <c r="B6" s="87"/>
      <c r="C6" s="88"/>
      <c r="D6" s="42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9">
        <v>0</v>
      </c>
    </row>
    <row r="7" spans="1:15" ht="23.4" customHeight="1" thickBot="1" x14ac:dyDescent="0.35">
      <c r="A7" s="71" t="s">
        <v>55</v>
      </c>
      <c r="B7" s="72"/>
      <c r="C7" s="73"/>
      <c r="D7" s="43">
        <f>SUM(D5-D6)</f>
        <v>8000</v>
      </c>
      <c r="E7" s="30">
        <f t="shared" ref="E7:O7" si="0">SUM(E5-E6)</f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0</v>
      </c>
      <c r="N7" s="30">
        <f t="shared" si="0"/>
        <v>0</v>
      </c>
      <c r="O7" s="31">
        <f t="shared" si="0"/>
        <v>0</v>
      </c>
    </row>
    <row r="8" spans="1:15" ht="33.6" customHeight="1" thickBot="1" x14ac:dyDescent="0.35">
      <c r="A8" s="92" t="s">
        <v>69</v>
      </c>
      <c r="B8" s="93"/>
      <c r="C8" s="94"/>
      <c r="D8" s="44">
        <v>4600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</row>
    <row r="9" spans="1:15" ht="24" customHeight="1" thickBot="1" x14ac:dyDescent="0.35">
      <c r="A9" s="71" t="s">
        <v>56</v>
      </c>
      <c r="B9" s="72"/>
      <c r="C9" s="73"/>
      <c r="D9" s="43">
        <f>SUM(D7-D8)</f>
        <v>3400</v>
      </c>
      <c r="E9" s="30">
        <f t="shared" ref="E9:O9" si="1">SUM(E7-E8)</f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30">
        <f t="shared" si="1"/>
        <v>0</v>
      </c>
      <c r="L9" s="30">
        <f t="shared" si="1"/>
        <v>0</v>
      </c>
      <c r="M9" s="30">
        <f t="shared" si="1"/>
        <v>0</v>
      </c>
      <c r="N9" s="30">
        <f t="shared" si="1"/>
        <v>0</v>
      </c>
      <c r="O9" s="31">
        <f t="shared" si="1"/>
        <v>0</v>
      </c>
    </row>
    <row r="10" spans="1:15" ht="25.2" customHeight="1" thickBot="1" x14ac:dyDescent="0.35">
      <c r="A10" s="95" t="s">
        <v>57</v>
      </c>
      <c r="B10" s="96"/>
      <c r="C10" s="47">
        <v>0.15</v>
      </c>
      <c r="D10" s="45">
        <f>SUM(D9*C10)</f>
        <v>510</v>
      </c>
      <c r="E10" s="36">
        <f>SUM(E9*C10)</f>
        <v>0</v>
      </c>
      <c r="F10" s="36">
        <f>SUM(F9*C10)</f>
        <v>0</v>
      </c>
      <c r="G10" s="36">
        <f>SUM(G9*C10)</f>
        <v>0</v>
      </c>
      <c r="H10" s="36">
        <f>SUM(H9*C10)</f>
        <v>0</v>
      </c>
      <c r="I10" s="36">
        <f>SUM(I9*C10)</f>
        <v>0</v>
      </c>
      <c r="J10" s="36">
        <f>SUM(J9*C10)</f>
        <v>0</v>
      </c>
      <c r="K10" s="36">
        <f>SUM(K9*C10)</f>
        <v>0</v>
      </c>
      <c r="L10" s="36">
        <f>SUM(L9*C10)</f>
        <v>0</v>
      </c>
      <c r="M10" s="36">
        <f>SUM(M9*C10)</f>
        <v>0</v>
      </c>
      <c r="N10" s="36">
        <f>SUM(N9*C10)</f>
        <v>0</v>
      </c>
      <c r="O10" s="40">
        <f>SUM(O9*C10)</f>
        <v>0</v>
      </c>
    </row>
    <row r="11" spans="1:15" ht="33.6" customHeight="1" thickBot="1" x14ac:dyDescent="0.35">
      <c r="A11" s="97" t="s">
        <v>58</v>
      </c>
      <c r="B11" s="98"/>
      <c r="C11" s="99"/>
      <c r="D11" s="46">
        <f>SUM(D9-D10)</f>
        <v>2890</v>
      </c>
      <c r="E11" s="37">
        <f t="shared" ref="E11:O11" si="2">SUM(E9-E10)</f>
        <v>0</v>
      </c>
      <c r="F11" s="37">
        <f t="shared" si="2"/>
        <v>0</v>
      </c>
      <c r="G11" s="37">
        <f t="shared" si="2"/>
        <v>0</v>
      </c>
      <c r="H11" s="37">
        <f t="shared" si="2"/>
        <v>0</v>
      </c>
      <c r="I11" s="37">
        <f t="shared" si="2"/>
        <v>0</v>
      </c>
      <c r="J11" s="37">
        <f t="shared" si="2"/>
        <v>0</v>
      </c>
      <c r="K11" s="37">
        <f t="shared" si="2"/>
        <v>0</v>
      </c>
      <c r="L11" s="37">
        <f t="shared" si="2"/>
        <v>0</v>
      </c>
      <c r="M11" s="37">
        <f t="shared" si="2"/>
        <v>0</v>
      </c>
      <c r="N11" s="37">
        <f t="shared" si="2"/>
        <v>0</v>
      </c>
      <c r="O11" s="38">
        <f t="shared" si="2"/>
        <v>0</v>
      </c>
    </row>
    <row r="12" spans="1:15" s="35" customFormat="1" ht="9.6" customHeight="1" thickBot="1" x14ac:dyDescent="0.45">
      <c r="A12" s="12"/>
      <c r="B12" s="12"/>
      <c r="C12" s="12"/>
      <c r="D12" s="34"/>
      <c r="E12" s="1"/>
      <c r="F12" s="1"/>
      <c r="G12" s="1"/>
      <c r="H12" s="1"/>
    </row>
    <row r="13" spans="1:15" s="48" customFormat="1" ht="22.2" customHeight="1" x14ac:dyDescent="0.3">
      <c r="A13" s="100" t="s">
        <v>64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</row>
    <row r="14" spans="1:15" ht="14.4" customHeight="1" x14ac:dyDescent="0.3">
      <c r="A14" s="103" t="s">
        <v>60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5"/>
    </row>
    <row r="15" spans="1:15" x14ac:dyDescent="0.3">
      <c r="A15" s="106" t="s">
        <v>61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8"/>
    </row>
    <row r="16" spans="1:15" x14ac:dyDescent="0.3">
      <c r="A16" s="103" t="s">
        <v>62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 x14ac:dyDescent="0.3">
      <c r="A17" s="106" t="s">
        <v>65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</row>
    <row r="18" spans="1:15" ht="15" thickBot="1" x14ac:dyDescent="0.35">
      <c r="A18" s="89" t="s">
        <v>63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</row>
  </sheetData>
  <mergeCells count="16">
    <mergeCell ref="A18:O18"/>
    <mergeCell ref="A8:C8"/>
    <mergeCell ref="A9:C9"/>
    <mergeCell ref="A10:B10"/>
    <mergeCell ref="A11:C11"/>
    <mergeCell ref="A13:O13"/>
    <mergeCell ref="A14:O14"/>
    <mergeCell ref="A15:O15"/>
    <mergeCell ref="A16:O16"/>
    <mergeCell ref="A17:O17"/>
    <mergeCell ref="A7:C7"/>
    <mergeCell ref="A4:C4"/>
    <mergeCell ref="A1:O1"/>
    <mergeCell ref="A2:O2"/>
    <mergeCell ref="A5:C5"/>
    <mergeCell ref="A6:C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B0264-D84D-4B2A-AAE3-0FCE3398DEEC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80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BCE58-F76B-4133-8A90-72B11EF5F09F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79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C6E9D-BFB8-4D41-83A4-F53AE7C22D7E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78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42DB-FCAB-47FC-885F-8F57041ED019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77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29B3D-32E6-4F1F-9E84-E565DF17ED28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76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9C4C-2C81-455C-9B93-BFC4F6A42389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75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9B599-472E-4EE5-A1B5-151453616344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74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EE50-4CE6-4C5E-951E-6B0A0388B954}">
  <dimension ref="A1:H25"/>
  <sheetViews>
    <sheetView workbookViewId="0">
      <selection sqref="A1:D1"/>
    </sheetView>
  </sheetViews>
  <sheetFormatPr defaultRowHeight="14.4" x14ac:dyDescent="0.3"/>
  <cols>
    <col min="1" max="1" width="49.33203125" style="12" customWidth="1"/>
    <col min="2" max="3" width="28.33203125" style="17" customWidth="1"/>
    <col min="4" max="4" width="28.33203125" style="18" customWidth="1"/>
    <col min="5" max="5" width="9.5546875" style="1" customWidth="1"/>
    <col min="6" max="7" width="27.21875" style="1" customWidth="1"/>
    <col min="8" max="9" width="9.5546875" style="1" customWidth="1"/>
    <col min="10" max="16384" width="8.88671875" style="1"/>
  </cols>
  <sheetData>
    <row r="1" spans="1:8" ht="28.2" customHeight="1" x14ac:dyDescent="0.3">
      <c r="A1" s="54" t="s">
        <v>73</v>
      </c>
      <c r="B1" s="54"/>
      <c r="C1" s="54"/>
      <c r="D1" s="54"/>
    </row>
    <row r="2" spans="1:8" ht="13.2" customHeight="1" x14ac:dyDescent="0.3">
      <c r="F2" s="61" t="s">
        <v>2</v>
      </c>
      <c r="G2" s="63" t="s">
        <v>3</v>
      </c>
    </row>
    <row r="3" spans="1:8" ht="26.4" customHeight="1" x14ac:dyDescent="0.3">
      <c r="A3" s="14" t="s">
        <v>5</v>
      </c>
      <c r="B3" s="15" t="s">
        <v>6</v>
      </c>
      <c r="C3" s="15" t="s">
        <v>7</v>
      </c>
      <c r="D3" s="15" t="s">
        <v>1</v>
      </c>
      <c r="F3" s="62"/>
      <c r="G3" s="64"/>
    </row>
    <row r="4" spans="1:8" ht="13.2" customHeight="1" x14ac:dyDescent="0.3">
      <c r="A4" s="13"/>
      <c r="B4" s="16"/>
      <c r="C4" s="16"/>
      <c r="D4" s="19"/>
      <c r="F4" s="65">
        <f>SUM(D4:D13)</f>
        <v>0</v>
      </c>
      <c r="G4" s="67">
        <f>SUM(D15:D25)</f>
        <v>0</v>
      </c>
    </row>
    <row r="5" spans="1:8" ht="13.2" customHeight="1" x14ac:dyDescent="0.3">
      <c r="F5" s="66"/>
      <c r="G5" s="68"/>
    </row>
    <row r="6" spans="1:8" ht="13.2" customHeight="1" x14ac:dyDescent="0.3">
      <c r="A6" s="16"/>
      <c r="B6" s="16"/>
      <c r="C6" s="16"/>
      <c r="D6" s="19"/>
      <c r="F6" s="69" t="s">
        <v>9</v>
      </c>
      <c r="G6" s="10"/>
    </row>
    <row r="7" spans="1:8" ht="13.2" customHeight="1" x14ac:dyDescent="0.3">
      <c r="F7" s="70"/>
      <c r="G7" s="11"/>
    </row>
    <row r="8" spans="1:8" ht="13.2" customHeight="1" x14ac:dyDescent="0.3">
      <c r="A8" s="16"/>
      <c r="B8" s="16"/>
      <c r="C8" s="16"/>
      <c r="D8" s="19"/>
      <c r="F8" s="57" t="str">
        <f>IMSUB(F4,G4)</f>
        <v>0</v>
      </c>
      <c r="G8" s="8"/>
    </row>
    <row r="9" spans="1:8" ht="13.2" customHeight="1" x14ac:dyDescent="0.3">
      <c r="F9" s="58"/>
      <c r="G9" s="9"/>
    </row>
    <row r="10" spans="1:8" ht="13.2" customHeight="1" x14ac:dyDescent="0.3">
      <c r="A10" s="16"/>
      <c r="B10" s="16"/>
      <c r="C10" s="16"/>
      <c r="D10" s="19"/>
      <c r="F10" s="59" t="s">
        <v>4</v>
      </c>
      <c r="G10" s="60"/>
    </row>
    <row r="11" spans="1:8" ht="13.2" customHeight="1" x14ac:dyDescent="0.3">
      <c r="F11" s="7"/>
      <c r="G11" s="7"/>
    </row>
    <row r="12" spans="1:8" ht="13.2" customHeight="1" x14ac:dyDescent="0.3">
      <c r="A12" s="16"/>
      <c r="B12" s="16"/>
      <c r="C12" s="16"/>
      <c r="D12" s="19"/>
      <c r="F12" s="7"/>
      <c r="G12" s="7"/>
    </row>
    <row r="13" spans="1:8" ht="13.2" customHeight="1" x14ac:dyDescent="0.3"/>
    <row r="14" spans="1:8" s="3" customFormat="1" ht="28.2" customHeight="1" thickBot="1" x14ac:dyDescent="0.4">
      <c r="A14" s="5" t="s">
        <v>8</v>
      </c>
      <c r="B14" s="6" t="s">
        <v>6</v>
      </c>
      <c r="C14" s="6" t="s">
        <v>31</v>
      </c>
      <c r="D14" s="6" t="s">
        <v>1</v>
      </c>
      <c r="F14" s="55" t="s">
        <v>35</v>
      </c>
      <c r="G14" s="56"/>
      <c r="H14" s="1"/>
    </row>
    <row r="15" spans="1:8" ht="16.8" customHeight="1" x14ac:dyDescent="0.3">
      <c r="F15" s="20" t="s">
        <v>36</v>
      </c>
      <c r="G15" s="22">
        <v>0</v>
      </c>
    </row>
    <row r="16" spans="1:8" ht="16.8" customHeight="1" x14ac:dyDescent="0.3">
      <c r="A16" s="13"/>
      <c r="B16" s="16"/>
      <c r="C16" s="16"/>
      <c r="D16" s="19"/>
      <c r="F16" s="21" t="s">
        <v>37</v>
      </c>
      <c r="G16" s="23">
        <f>SUM(D4:D13)</f>
        <v>0</v>
      </c>
    </row>
    <row r="17" spans="1:7" ht="16.8" customHeight="1" thickBot="1" x14ac:dyDescent="0.35">
      <c r="F17" s="21" t="s">
        <v>38</v>
      </c>
      <c r="G17" s="23">
        <f>SUM(D15:D25)</f>
        <v>0</v>
      </c>
    </row>
    <row r="18" spans="1:7" ht="16.8" customHeight="1" thickBot="1" x14ac:dyDescent="0.35">
      <c r="A18" s="13"/>
      <c r="B18" s="16"/>
      <c r="C18" s="16"/>
      <c r="D18" s="19"/>
      <c r="F18" s="24" t="s">
        <v>39</v>
      </c>
      <c r="G18" s="25">
        <f>SUM(G15,+G16,-G17)</f>
        <v>0</v>
      </c>
    </row>
    <row r="19" spans="1:7" ht="16.8" customHeight="1" x14ac:dyDescent="0.3"/>
    <row r="20" spans="1:7" ht="16.8" customHeight="1" x14ac:dyDescent="0.3">
      <c r="A20" s="13"/>
      <c r="B20" s="16"/>
      <c r="C20" s="16"/>
      <c r="D20" s="19"/>
      <c r="F20" s="53" t="s">
        <v>41</v>
      </c>
      <c r="G20" s="53"/>
    </row>
    <row r="21" spans="1:7" ht="16.8" customHeight="1" x14ac:dyDescent="0.35">
      <c r="F21" s="52" t="s">
        <v>40</v>
      </c>
      <c r="G21" s="26">
        <f>SUM(G18)</f>
        <v>0</v>
      </c>
    </row>
    <row r="22" spans="1:7" ht="16.8" customHeight="1" x14ac:dyDescent="0.3">
      <c r="A22" s="16"/>
      <c r="B22" s="16"/>
      <c r="C22" s="16"/>
      <c r="D22" s="19"/>
    </row>
    <row r="23" spans="1:7" ht="16.8" customHeight="1" x14ac:dyDescent="0.3"/>
    <row r="24" spans="1:7" ht="16.8" customHeight="1" x14ac:dyDescent="0.3">
      <c r="A24" s="16"/>
      <c r="B24" s="16"/>
      <c r="C24" s="16"/>
      <c r="D24" s="19"/>
    </row>
    <row r="25" spans="1:7" x14ac:dyDescent="0.3">
      <c r="A25" s="12" t="s">
        <v>0</v>
      </c>
    </row>
  </sheetData>
  <mergeCells count="9">
    <mergeCell ref="A1:D1"/>
    <mergeCell ref="F2:F3"/>
    <mergeCell ref="G2:G3"/>
    <mergeCell ref="F4:F5"/>
    <mergeCell ref="F14:G14"/>
    <mergeCell ref="G4:G5"/>
    <mergeCell ref="F6:F7"/>
    <mergeCell ref="F8:F9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Income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Donnell, Matthew</dc:creator>
  <cp:lastModifiedBy>Donnell, Matthew</cp:lastModifiedBy>
  <dcterms:created xsi:type="dcterms:W3CDTF">2015-06-05T18:17:20Z</dcterms:created>
  <dcterms:modified xsi:type="dcterms:W3CDTF">2022-06-14T12:38:52Z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b46fc7-4371-48e9-93c7-9b63f15e4383_Enabled">
    <vt:lpwstr>true</vt:lpwstr>
  </property>
  <property fmtid="{D5CDD505-2E9C-101B-9397-08002B2CF9AE}" pid="3" name="MSIP_Label_8db46fc7-4371-48e9-93c7-9b63f15e4383_SetDate">
    <vt:lpwstr>2022-06-14T12:35:47Z</vt:lpwstr>
  </property>
  <property fmtid="{D5CDD505-2E9C-101B-9397-08002B2CF9AE}" pid="4" name="MSIP_Label_8db46fc7-4371-48e9-93c7-9b63f15e4383_Method">
    <vt:lpwstr>Privileged</vt:lpwstr>
  </property>
  <property fmtid="{D5CDD505-2E9C-101B-9397-08002B2CF9AE}" pid="5" name="MSIP_Label_8db46fc7-4371-48e9-93c7-9b63f15e4383_Name">
    <vt:lpwstr>8db46fc7-4371-48e9-93c7-9b63f15e4383</vt:lpwstr>
  </property>
  <property fmtid="{D5CDD505-2E9C-101B-9397-08002B2CF9AE}" pid="6" name="MSIP_Label_8db46fc7-4371-48e9-93c7-9b63f15e4383_SiteId">
    <vt:lpwstr>4032514a-830a-4f20-9539-81bbc35b3cd9</vt:lpwstr>
  </property>
  <property fmtid="{D5CDD505-2E9C-101B-9397-08002B2CF9AE}" pid="7" name="MSIP_Label_8db46fc7-4371-48e9-93c7-9b63f15e4383_ActionId">
    <vt:lpwstr>25124571-7f52-432d-bbf1-6623404b4731</vt:lpwstr>
  </property>
  <property fmtid="{D5CDD505-2E9C-101B-9397-08002B2CF9AE}" pid="8" name="MSIP_Label_8db46fc7-4371-48e9-93c7-9b63f15e4383_ContentBits">
    <vt:lpwstr>0</vt:lpwstr>
  </property>
</Properties>
</file>